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<sst xmlns="http://schemas.openxmlformats.org/spreadsheetml/2006/main" count="45" uniqueCount="27">
  <si>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</si>
  <si>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</si>
  <si>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</si>
  <si>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</si>
  <si>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</si>
  <si>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</si>
  <si>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</si>
  <si>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</si>
  <si>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</si>
  <si>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</si>
  <si>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</si>
  <si>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</si>
  <si>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</si>
  <si>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</si>
  <si>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</si>
  <si>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</si>
  <si>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</si>
  <si>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t>تعمير و خريد تجهيزات آزمايشگاههاي اداره كل استاندارد</t>
  </si>
  <si>
    <t>جمع اعتبار هزینه ای اصلی</t>
  </si>
  <si>
    <t xml:space="preserve">درصد تخصیص  </t>
  </si>
  <si>
    <t>استاني</t>
  </si>
  <si>
    <t>ابلاغی از سازمان</t>
  </si>
  <si>
    <t xml:space="preserve">تخصیص استانی </t>
  </si>
  <si>
    <t xml:space="preserve">درصد تخصیص </t>
  </si>
  <si>
    <t xml:space="preserve">سال 1401 </t>
  </si>
  <si>
    <t xml:space="preserve">    انتشار اطلاعات
تفصیلی هزینه کرد
سالانه اداره کل استاندارد هرمزگان سال های 1399 و 1400و 1401</t>
  </si>
  <si>
    <t xml:space="preserve">سال 1402 </t>
  </si>
</sst>
</file>

<file path=xl/styles.xml><?xml version="1.0" encoding="utf-8"?>
<styleSheet xmlns="http://schemas.openxmlformats.org/spreadsheetml/2006/main">
  <numFmts count="2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;[Red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b/>
      <sz val="14"/>
      <name val="B Yagu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8" fillId="10" borderId="10" xfId="0" applyFont="1" applyFill="1" applyBorder="1" applyAlignment="1">
      <alignment/>
    </xf>
    <xf numFmtId="0" fontId="19" fillId="10" borderId="10" xfId="0" applyFont="1" applyFill="1" applyBorder="1" applyAlignment="1">
      <alignment horizontal="left" vertical="center" readingOrder="2"/>
    </xf>
    <xf numFmtId="3" fontId="12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17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>
      <alignment horizontal="center" vertical="center" wrapText="1" readingOrder="2"/>
    </xf>
    <xf numFmtId="0" fontId="15" fillId="0" borderId="12" xfId="0" applyFont="1" applyFill="1" applyBorder="1" applyAlignment="1">
      <alignment horizontal="center" vertical="center" wrapText="1" readingOrder="2"/>
    </xf>
    <xf numFmtId="3" fontId="10" fillId="32" borderId="13" xfId="0" applyNumberFormat="1" applyFont="1" applyFill="1" applyBorder="1" applyAlignment="1">
      <alignment horizontal="center" vertical="center"/>
    </xf>
    <xf numFmtId="3" fontId="11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3" fontId="7" fillId="32" borderId="13" xfId="0" applyNumberFormat="1" applyFont="1" applyFill="1" applyBorder="1" applyAlignment="1">
      <alignment horizontal="center" vertical="center" wrapText="1"/>
    </xf>
    <xf numFmtId="3" fontId="13" fillId="32" borderId="13" xfId="0" applyNumberFormat="1" applyFont="1" applyFill="1" applyBorder="1" applyAlignment="1">
      <alignment horizontal="center" vertical="center" wrapText="1"/>
    </xf>
    <xf numFmtId="3" fontId="12" fillId="32" borderId="13" xfId="0" applyNumberFormat="1" applyFont="1" applyFill="1" applyBorder="1" applyAlignment="1">
      <alignment horizontal="center" vertical="center"/>
    </xf>
    <xf numFmtId="3" fontId="7" fillId="32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>
      <alignment horizontal="center" vertical="center" wrapText="1" readingOrder="2"/>
    </xf>
    <xf numFmtId="0" fontId="21" fillId="0" borderId="14" xfId="0" applyFont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center" vertical="center" wrapText="1" readingOrder="2"/>
    </xf>
    <xf numFmtId="0" fontId="21" fillId="0" borderId="15" xfId="0" applyFont="1" applyBorder="1" applyAlignment="1">
      <alignment horizontal="center" vertical="center" wrapText="1" readingOrder="2"/>
    </xf>
    <xf numFmtId="183" fontId="21" fillId="0" borderId="12" xfId="0" applyNumberFormat="1" applyFont="1" applyBorder="1" applyAlignment="1">
      <alignment horizontal="center" vertical="center" wrapText="1" readingOrder="2"/>
    </xf>
    <xf numFmtId="183" fontId="21" fillId="0" borderId="13" xfId="0" applyNumberFormat="1" applyFont="1" applyBorder="1" applyAlignment="1">
      <alignment horizontal="center" vertical="center" wrapText="1" readingOrder="2"/>
    </xf>
    <xf numFmtId="0" fontId="2" fillId="10" borderId="10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17" fillId="32" borderId="18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 wrapText="1" readingOrder="2"/>
    </xf>
    <xf numFmtId="0" fontId="17" fillId="10" borderId="11" xfId="0" applyFont="1" applyFill="1" applyBorder="1" applyAlignment="1">
      <alignment horizontal="center" vertical="center" wrapText="1" readingOrder="2"/>
    </xf>
    <xf numFmtId="3" fontId="2" fillId="10" borderId="12" xfId="0" applyNumberFormat="1" applyFont="1" applyFill="1" applyBorder="1" applyAlignment="1">
      <alignment horizontal="center" vertical="center" wrapText="1"/>
    </xf>
    <xf numFmtId="3" fontId="2" fillId="1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2" fillId="10" borderId="12" xfId="0" applyNumberFormat="1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 readingOrder="2"/>
    </xf>
    <xf numFmtId="0" fontId="17" fillId="10" borderId="12" xfId="0" applyFont="1" applyFill="1" applyBorder="1" applyAlignment="1">
      <alignment horizontal="center" vertical="center" wrapText="1" readingOrder="2"/>
    </xf>
    <xf numFmtId="2" fontId="20" fillId="10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rightToLeft="1" tabSelected="1" zoomScalePageLayoutView="0" workbookViewId="0" topLeftCell="B1">
      <selection activeCell="AG9" sqref="AG9"/>
    </sheetView>
  </sheetViews>
  <sheetFormatPr defaultColWidth="9.140625" defaultRowHeight="15"/>
  <cols>
    <col min="1" max="1" width="13.57421875" style="0" customWidth="1"/>
    <col min="2" max="2" width="15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3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3" width="13.57421875" style="2" customWidth="1"/>
    <col min="24" max="24" width="13.7109375" style="2" customWidth="1"/>
    <col min="25" max="25" width="13.57421875" style="2" customWidth="1"/>
    <col min="26" max="26" width="13.421875" style="2" customWidth="1"/>
    <col min="27" max="27" width="14.28125" style="0" customWidth="1"/>
    <col min="28" max="28" width="15.140625" style="0" customWidth="1"/>
    <col min="29" max="29" width="13.7109375" style="0" customWidth="1"/>
    <col min="30" max="30" width="17.00390625" style="0" customWidth="1"/>
    <col min="31" max="31" width="12.7109375" style="0" customWidth="1"/>
    <col min="32" max="32" width="13.421875" style="0" customWidth="1"/>
    <col min="33" max="33" width="14.28125" style="0" customWidth="1"/>
  </cols>
  <sheetData>
    <row r="1" spans="1:30" ht="81.7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5.75" thickBot="1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4" ht="21.75">
      <c r="A3" s="50" t="s">
        <v>8</v>
      </c>
      <c r="B3" s="56" t="s">
        <v>7</v>
      </c>
      <c r="C3" s="56" t="s">
        <v>6</v>
      </c>
      <c r="D3" s="4"/>
      <c r="E3" s="5"/>
      <c r="F3" s="5"/>
      <c r="G3" s="5"/>
      <c r="H3" s="6"/>
      <c r="I3" s="7"/>
      <c r="J3" s="7"/>
      <c r="K3" s="7"/>
      <c r="L3" s="7"/>
      <c r="M3" s="8"/>
      <c r="N3" s="7"/>
      <c r="O3" s="7"/>
      <c r="P3" s="7"/>
      <c r="Q3" s="8"/>
      <c r="R3" s="8"/>
      <c r="S3" s="39" t="s">
        <v>15</v>
      </c>
      <c r="T3" s="39"/>
      <c r="U3" s="39"/>
      <c r="V3" s="39"/>
      <c r="W3" s="39" t="s">
        <v>16</v>
      </c>
      <c r="X3" s="39"/>
      <c r="Y3" s="39"/>
      <c r="Z3" s="40"/>
      <c r="AA3" s="39" t="s">
        <v>24</v>
      </c>
      <c r="AB3" s="39"/>
      <c r="AC3" s="39"/>
      <c r="AD3" s="40"/>
      <c r="AE3" s="39" t="s">
        <v>26</v>
      </c>
      <c r="AF3" s="39"/>
      <c r="AG3" s="39"/>
      <c r="AH3" s="40"/>
    </row>
    <row r="4" spans="1:34" ht="15" customHeight="1">
      <c r="A4" s="51"/>
      <c r="B4" s="57"/>
      <c r="C4" s="57"/>
      <c r="D4" s="52" t="s">
        <v>9</v>
      </c>
      <c r="E4" s="53" t="s">
        <v>2</v>
      </c>
      <c r="F4" s="52" t="s">
        <v>0</v>
      </c>
      <c r="G4" s="52" t="s">
        <v>1</v>
      </c>
      <c r="H4" s="55" t="s">
        <v>11</v>
      </c>
      <c r="I4" s="52" t="s">
        <v>9</v>
      </c>
      <c r="J4" s="53" t="s">
        <v>2</v>
      </c>
      <c r="K4" s="53" t="s">
        <v>3</v>
      </c>
      <c r="L4" s="55" t="s">
        <v>11</v>
      </c>
      <c r="M4" s="52" t="s">
        <v>13</v>
      </c>
      <c r="N4" s="59" t="s">
        <v>2</v>
      </c>
      <c r="O4" s="59" t="s">
        <v>3</v>
      </c>
      <c r="P4" s="60" t="s">
        <v>1</v>
      </c>
      <c r="Q4" s="55" t="s">
        <v>11</v>
      </c>
      <c r="R4" s="55" t="s">
        <v>14</v>
      </c>
      <c r="S4" s="41" t="s">
        <v>21</v>
      </c>
      <c r="T4" s="42" t="s">
        <v>20</v>
      </c>
      <c r="U4" s="42" t="s">
        <v>3</v>
      </c>
      <c r="V4" s="58" t="s">
        <v>19</v>
      </c>
      <c r="W4" s="41" t="s">
        <v>21</v>
      </c>
      <c r="X4" s="42" t="s">
        <v>20</v>
      </c>
      <c r="Y4" s="42" t="s">
        <v>22</v>
      </c>
      <c r="Z4" s="44" t="s">
        <v>23</v>
      </c>
      <c r="AA4" s="41" t="s">
        <v>21</v>
      </c>
      <c r="AB4" s="42" t="s">
        <v>20</v>
      </c>
      <c r="AC4" s="42" t="s">
        <v>22</v>
      </c>
      <c r="AD4" s="44" t="s">
        <v>23</v>
      </c>
      <c r="AE4" s="41" t="s">
        <v>21</v>
      </c>
      <c r="AF4" s="42" t="s">
        <v>20</v>
      </c>
      <c r="AG4" s="42" t="s">
        <v>22</v>
      </c>
      <c r="AH4" s="44" t="s">
        <v>23</v>
      </c>
    </row>
    <row r="5" spans="1:34" ht="15" customHeight="1">
      <c r="A5" s="51"/>
      <c r="B5" s="57"/>
      <c r="C5" s="57"/>
      <c r="D5" s="52"/>
      <c r="E5" s="53"/>
      <c r="F5" s="52"/>
      <c r="G5" s="52"/>
      <c r="H5" s="55"/>
      <c r="I5" s="52"/>
      <c r="J5" s="53"/>
      <c r="K5" s="53"/>
      <c r="L5" s="55"/>
      <c r="M5" s="52"/>
      <c r="N5" s="59"/>
      <c r="O5" s="59"/>
      <c r="P5" s="60"/>
      <c r="Q5" s="55"/>
      <c r="R5" s="55"/>
      <c r="S5" s="41"/>
      <c r="T5" s="42"/>
      <c r="U5" s="42"/>
      <c r="V5" s="58"/>
      <c r="W5" s="41"/>
      <c r="X5" s="42"/>
      <c r="Y5" s="43"/>
      <c r="Z5" s="44"/>
      <c r="AA5" s="41"/>
      <c r="AB5" s="42"/>
      <c r="AC5" s="43"/>
      <c r="AD5" s="44"/>
      <c r="AE5" s="41"/>
      <c r="AF5" s="42"/>
      <c r="AG5" s="43"/>
      <c r="AH5" s="44"/>
    </row>
    <row r="6" spans="1:34" ht="15.75" customHeight="1">
      <c r="A6" s="51"/>
      <c r="B6" s="57"/>
      <c r="C6" s="57"/>
      <c r="D6" s="52"/>
      <c r="E6" s="53"/>
      <c r="F6" s="52"/>
      <c r="G6" s="52"/>
      <c r="H6" s="55"/>
      <c r="I6" s="52"/>
      <c r="J6" s="53"/>
      <c r="K6" s="53"/>
      <c r="L6" s="55"/>
      <c r="M6" s="52"/>
      <c r="N6" s="59"/>
      <c r="O6" s="59"/>
      <c r="P6" s="60"/>
      <c r="Q6" s="55"/>
      <c r="R6" s="55"/>
      <c r="S6" s="41"/>
      <c r="T6" s="42"/>
      <c r="U6" s="42"/>
      <c r="V6" s="58"/>
      <c r="W6" s="41"/>
      <c r="X6" s="42"/>
      <c r="Y6" s="43"/>
      <c r="Z6" s="44"/>
      <c r="AA6" s="41"/>
      <c r="AB6" s="42"/>
      <c r="AC6" s="43"/>
      <c r="AD6" s="44"/>
      <c r="AE6" s="41"/>
      <c r="AF6" s="42"/>
      <c r="AG6" s="43"/>
      <c r="AH6" s="44"/>
    </row>
    <row r="7" spans="1:34" ht="28.5" customHeight="1">
      <c r="A7" s="9" t="s">
        <v>12</v>
      </c>
      <c r="B7" s="10">
        <v>146062</v>
      </c>
      <c r="C7" s="11" t="s">
        <v>18</v>
      </c>
      <c r="D7" s="12">
        <v>252202</v>
      </c>
      <c r="E7" s="12">
        <v>248794</v>
      </c>
      <c r="F7" s="13">
        <v>219268</v>
      </c>
      <c r="G7" s="13">
        <v>219268</v>
      </c>
      <c r="H7" s="14">
        <f>F7/E7*100</f>
        <v>88.13235045861234</v>
      </c>
      <c r="I7" s="15">
        <v>482015</v>
      </c>
      <c r="J7" s="15">
        <v>467555</v>
      </c>
      <c r="K7" s="15">
        <v>420000</v>
      </c>
      <c r="L7" s="16">
        <f>K7/J7*100</f>
        <v>89.82900407438697</v>
      </c>
      <c r="M7" s="17">
        <f>508752+50000+851</f>
        <v>559603</v>
      </c>
      <c r="N7" s="18">
        <v>542814</v>
      </c>
      <c r="O7" s="18">
        <v>490902</v>
      </c>
      <c r="P7" s="18">
        <v>490902</v>
      </c>
      <c r="Q7" s="19">
        <f>O7/N7*100</f>
        <v>90.43650311156307</v>
      </c>
      <c r="R7" s="20">
        <v>598573</v>
      </c>
      <c r="S7" s="37">
        <v>37220</v>
      </c>
      <c r="T7" s="37">
        <v>112694</v>
      </c>
      <c r="U7" s="37">
        <v>112694</v>
      </c>
      <c r="V7" s="33">
        <v>100</v>
      </c>
      <c r="W7" s="37">
        <v>39255</v>
      </c>
      <c r="X7" s="37">
        <v>168899</v>
      </c>
      <c r="Y7" s="37">
        <v>168899</v>
      </c>
      <c r="Z7" s="34">
        <v>100</v>
      </c>
      <c r="AA7" s="37">
        <v>82049</v>
      </c>
      <c r="AB7" s="37">
        <v>220936</v>
      </c>
      <c r="AC7" s="37">
        <v>220936</v>
      </c>
      <c r="AD7" s="34">
        <v>100</v>
      </c>
      <c r="AE7" s="37">
        <v>135000</v>
      </c>
      <c r="AF7" s="37">
        <v>289000</v>
      </c>
      <c r="AG7" s="37">
        <v>289000</v>
      </c>
      <c r="AH7" s="34">
        <v>100</v>
      </c>
    </row>
    <row r="8" spans="1:34" ht="49.5" customHeight="1">
      <c r="A8" s="21" t="s">
        <v>4</v>
      </c>
      <c r="B8" s="10">
        <v>146062</v>
      </c>
      <c r="C8" s="22" t="s">
        <v>17</v>
      </c>
      <c r="D8" s="12">
        <v>2200</v>
      </c>
      <c r="E8" s="12">
        <v>2076</v>
      </c>
      <c r="F8" s="12">
        <v>0</v>
      </c>
      <c r="G8" s="12">
        <v>0</v>
      </c>
      <c r="H8" s="14">
        <f>F8/E8*100</f>
        <v>0</v>
      </c>
      <c r="I8" s="15">
        <v>3000</v>
      </c>
      <c r="J8" s="15">
        <v>2250</v>
      </c>
      <c r="K8" s="15"/>
      <c r="L8" s="16">
        <f>(I8-E8)/E8*100</f>
        <v>44.50867052023121</v>
      </c>
      <c r="M8" s="17">
        <v>3000</v>
      </c>
      <c r="N8" s="18">
        <v>2610</v>
      </c>
      <c r="O8" s="18">
        <v>0</v>
      </c>
      <c r="P8" s="18">
        <v>0</v>
      </c>
      <c r="Q8" s="19">
        <f>O8/N8*100</f>
        <v>0</v>
      </c>
      <c r="R8" s="20">
        <v>3000</v>
      </c>
      <c r="S8" s="37">
        <v>8750</v>
      </c>
      <c r="T8" s="37">
        <v>6798</v>
      </c>
      <c r="U8" s="37">
        <v>4928</v>
      </c>
      <c r="V8" s="33">
        <v>73</v>
      </c>
      <c r="W8" s="37">
        <v>11500</v>
      </c>
      <c r="X8" s="37">
        <v>6500</v>
      </c>
      <c r="Y8" s="37">
        <v>4000</v>
      </c>
      <c r="Z8" s="34">
        <v>61</v>
      </c>
      <c r="AA8" s="37">
        <v>256500</v>
      </c>
      <c r="AB8" s="37">
        <v>37000</v>
      </c>
      <c r="AC8" s="37">
        <v>36500</v>
      </c>
      <c r="AD8" s="34">
        <v>99</v>
      </c>
      <c r="AE8" s="37">
        <v>20000</v>
      </c>
      <c r="AF8" s="37">
        <v>10000</v>
      </c>
      <c r="AG8" s="37">
        <v>5000</v>
      </c>
      <c r="AH8" s="34">
        <v>50</v>
      </c>
    </row>
    <row r="9" spans="1:34" ht="39.75" customHeight="1" thickBot="1">
      <c r="A9" s="48" t="s">
        <v>5</v>
      </c>
      <c r="B9" s="49"/>
      <c r="C9" s="49"/>
      <c r="D9" s="23" t="e">
        <f>#REF!+#REF!</f>
        <v>#REF!</v>
      </c>
      <c r="E9" s="23" t="e">
        <f>#REF!+#REF!</f>
        <v>#REF!</v>
      </c>
      <c r="F9" s="24" t="e">
        <f>#REF!+#REF!</f>
        <v>#REF!</v>
      </c>
      <c r="G9" s="24" t="e">
        <f>#REF!+#REF!</f>
        <v>#REF!</v>
      </c>
      <c r="H9" s="25" t="e">
        <f>F9/E9*100</f>
        <v>#REF!</v>
      </c>
      <c r="I9" s="26" t="e">
        <f>#REF!+#REF!</f>
        <v>#REF!</v>
      </c>
      <c r="J9" s="26" t="e">
        <f>#REF!+#REF!</f>
        <v>#REF!</v>
      </c>
      <c r="K9" s="27" t="e">
        <f>#REF!+#REF!</f>
        <v>#REF!</v>
      </c>
      <c r="L9" s="28" t="e">
        <f>K9/J9*100</f>
        <v>#REF!</v>
      </c>
      <c r="M9" s="29" t="e">
        <f>#REF!+#REF!</f>
        <v>#REF!</v>
      </c>
      <c r="N9" s="29" t="e">
        <f>#REF!+#REF!</f>
        <v>#REF!</v>
      </c>
      <c r="O9" s="30" t="e">
        <f>#REF!+#REF!</f>
        <v>#REF!</v>
      </c>
      <c r="P9" s="30" t="e">
        <f>#REF!+#REF!</f>
        <v>#REF!</v>
      </c>
      <c r="Q9" s="31" t="e">
        <f>O9/N9*100</f>
        <v>#REF!</v>
      </c>
      <c r="R9" s="32" t="e">
        <f>#REF!+#REF!</f>
        <v>#REF!</v>
      </c>
      <c r="S9" s="38">
        <f>SUM(S7:S8)</f>
        <v>45970</v>
      </c>
      <c r="T9" s="38">
        <f aca="true" t="shared" si="0" ref="T9:Y9">SUM(T7:T8)</f>
        <v>119492</v>
      </c>
      <c r="U9" s="38">
        <f t="shared" si="0"/>
        <v>117622</v>
      </c>
      <c r="V9" s="35"/>
      <c r="W9" s="38">
        <f t="shared" si="0"/>
        <v>50755</v>
      </c>
      <c r="X9" s="38">
        <f t="shared" si="0"/>
        <v>175399</v>
      </c>
      <c r="Y9" s="38">
        <f t="shared" si="0"/>
        <v>172899</v>
      </c>
      <c r="Z9" s="36"/>
      <c r="AA9" s="38">
        <f>SUM(AA7:AA8)</f>
        <v>338549</v>
      </c>
      <c r="AB9" s="38">
        <f>SUM(AB7:AB8)</f>
        <v>257936</v>
      </c>
      <c r="AC9" s="38">
        <f>SUM(AC7:AC8)</f>
        <v>257436</v>
      </c>
      <c r="AD9" s="36"/>
      <c r="AE9" s="38">
        <f>SUM(AE7:AE8)</f>
        <v>155000</v>
      </c>
      <c r="AF9" s="38">
        <f>SUM(AF7:AF8)</f>
        <v>299000</v>
      </c>
      <c r="AG9" s="38">
        <f>SUM(AG7:AG8)</f>
        <v>294000</v>
      </c>
      <c r="AH9" s="36"/>
    </row>
    <row r="11" spans="1:26" ht="18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2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2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18" ht="20.2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44">
    <mergeCell ref="Z4:Z6"/>
    <mergeCell ref="X4:X6"/>
    <mergeCell ref="R4:R6"/>
    <mergeCell ref="S4:S6"/>
    <mergeCell ref="AE3:AH3"/>
    <mergeCell ref="AE4:AE6"/>
    <mergeCell ref="AF4:AF6"/>
    <mergeCell ref="AG4:AG6"/>
    <mergeCell ref="AH4:AH6"/>
    <mergeCell ref="B3:B6"/>
    <mergeCell ref="O4:O6"/>
    <mergeCell ref="P4:P6"/>
    <mergeCell ref="K4:K6"/>
    <mergeCell ref="G4:G6"/>
    <mergeCell ref="Q4:Q6"/>
    <mergeCell ref="W4:W6"/>
    <mergeCell ref="D4:D6"/>
    <mergeCell ref="E4:E6"/>
    <mergeCell ref="F4:F6"/>
    <mergeCell ref="H4:H6"/>
    <mergeCell ref="S3:V3"/>
    <mergeCell ref="U4:U6"/>
    <mergeCell ref="V4:V6"/>
    <mergeCell ref="N4:N6"/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  <mergeCell ref="AA3:AD3"/>
    <mergeCell ref="AA4:AA6"/>
    <mergeCell ref="AB4:AB6"/>
    <mergeCell ref="AC4:AC6"/>
    <mergeCell ref="AD4:AD6"/>
    <mergeCell ref="A1:AD1"/>
    <mergeCell ref="A2:AD2"/>
    <mergeCell ref="Y4:Y6"/>
    <mergeCell ref="T4:T6"/>
    <mergeCell ref="W3:Z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فهیمه آرتا</cp:lastModifiedBy>
  <cp:lastPrinted>2021-09-18T05:26:33Z</cp:lastPrinted>
  <dcterms:created xsi:type="dcterms:W3CDTF">2014-05-17T09:24:27Z</dcterms:created>
  <dcterms:modified xsi:type="dcterms:W3CDTF">2024-04-13T11:09:34Z</dcterms:modified>
  <cp:category/>
  <cp:version/>
  <cp:contentType/>
  <cp:contentStatus/>
</cp:coreProperties>
</file>